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/>
  <xr:revisionPtr revIDLastSave="0" documentId="14_{5054ED2C-FC22-4724-8D7E-54B5ABFEEC50}" xr6:coauthVersionLast="47" xr6:coauthVersionMax="47" xr10:uidLastSave="{00000000-0000-0000-0000-000000000000}"/>
  <bookViews>
    <workbookView xWindow="12690" yWindow="-650" windowWidth="19420" windowHeight="10420" xr2:uid="{00000000-000D-0000-FFFF-FFFF00000000}"/>
  </bookViews>
  <sheets>
    <sheet name="Estimate" sheetId="1" r:id="rId1"/>
  </sheets>
  <definedNames>
    <definedName name="ColumnTitle1">SimpleInvoice[[#Headers],[Desciption]]</definedName>
    <definedName name="company_name">Estimate!#REF!</definedName>
    <definedName name="_xlnm.Print_Area" localSheetId="0">Estimate!$A$2:$J$54</definedName>
    <definedName name="_xlnm.Print_Titles" localSheetId="0">Estimate!$8:$8</definedName>
    <definedName name="RowTitleRegion1..C7">Estimate!#REF!</definedName>
    <definedName name="RowTitleRegion2..G5">Estimate!#REF!</definedName>
    <definedName name="RowTitleRegion3..G26">Estimate!#REF!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32" i="1"/>
  <c r="H30" i="1"/>
  <c r="H29" i="1"/>
  <c r="H28" i="1"/>
  <c r="H27" i="1"/>
  <c r="H40" i="1" l="1"/>
  <c r="H39" i="1"/>
  <c r="H38" i="1"/>
  <c r="H37" i="1"/>
  <c r="H36" i="1"/>
  <c r="H34" i="1"/>
  <c r="H25" i="1"/>
  <c r="H24" i="1"/>
  <c r="H23" i="1"/>
  <c r="H22" i="1"/>
  <c r="H21" i="1"/>
  <c r="H12" i="1"/>
  <c r="H19" i="1"/>
  <c r="H18" i="1"/>
  <c r="H17" i="1"/>
  <c r="H16" i="1"/>
  <c r="H15" i="1"/>
  <c r="H14" i="1"/>
  <c r="H13" i="1"/>
  <c r="H10" i="1" l="1"/>
  <c r="H47" i="1" l="1"/>
  <c r="H54" i="1" l="1"/>
  <c r="H48" i="1" l="1"/>
  <c r="H49" i="1"/>
  <c r="H50" i="1" l="1"/>
  <c r="H51" i="1" l="1"/>
  <c r="H53" i="1" s="1"/>
</calcChain>
</file>

<file path=xl/sharedStrings.xml><?xml version="1.0" encoding="utf-8"?>
<sst xmlns="http://schemas.openxmlformats.org/spreadsheetml/2006/main" count="121" uniqueCount="79">
  <si>
    <t>Project Details</t>
  </si>
  <si>
    <t>Contractor Details</t>
  </si>
  <si>
    <t>Customer Details</t>
  </si>
  <si>
    <t xml:space="preserve">National Grid Application #: </t>
  </si>
  <si>
    <t>Project Site Street Address:</t>
  </si>
  <si>
    <t>Company Name:</t>
  </si>
  <si>
    <t xml:space="preserve">Name: </t>
  </si>
  <si>
    <t xml:space="preserve">National Grid WR #: </t>
  </si>
  <si>
    <t>Project City, State, ZIP Code:</t>
  </si>
  <si>
    <t xml:space="preserve">Telephone Number: </t>
  </si>
  <si>
    <t>Telephone Number:</t>
  </si>
  <si>
    <t xml:space="preserve">Program Segment (Public, Workplace, etc.): </t>
  </si>
  <si>
    <t xml:space="preserve">Number of Ports: </t>
  </si>
  <si>
    <t xml:space="preserve">Email: </t>
  </si>
  <si>
    <t>Email:</t>
  </si>
  <si>
    <t xml:space="preserve">Number of Stations: </t>
  </si>
  <si>
    <t>Desciption</t>
  </si>
  <si>
    <t>Detail/Notes</t>
  </si>
  <si>
    <t>Unit Type</t>
  </si>
  <si>
    <t>Eligible Design and Permitting costs</t>
  </si>
  <si>
    <t>Total</t>
  </si>
  <si>
    <t>Eligible Customer-Side Infrastructure Make-Ready costs - Site and Electrical Work</t>
  </si>
  <si>
    <t>Trenching &amp; Backfill - Continuously Paved Area
(i.e., asphalt, concrete)</t>
  </si>
  <si>
    <t>Feet</t>
  </si>
  <si>
    <t xml:space="preserve"> </t>
  </si>
  <si>
    <t>Trenching &amp; Backfill - Non-Continuously Paved Area
(i.e., grass)</t>
  </si>
  <si>
    <t>Protective Bollards</t>
  </si>
  <si>
    <t>Each</t>
  </si>
  <si>
    <t>Handholes/Manholes</t>
  </si>
  <si>
    <t>Concrete Work/Bases/Pads</t>
  </si>
  <si>
    <t>Panels/Service Board/Breakers</t>
  </si>
  <si>
    <t>Other</t>
  </si>
  <si>
    <t>Specify:</t>
  </si>
  <si>
    <t>Utility Transformer Pad</t>
  </si>
  <si>
    <t>Eligible EVSE Costs</t>
  </si>
  <si>
    <t>EVSE Hardware #1</t>
  </si>
  <si>
    <t>EVSE Hardware #2</t>
  </si>
  <si>
    <t>EVSE Freight/Shipping</t>
  </si>
  <si>
    <t>Other (i.e., cable management, power management kits, mounting kits)</t>
  </si>
  <si>
    <t>Eligible Networking Costs</t>
  </si>
  <si>
    <t>EVSE Networking (Public L2s and MUDs only)</t>
  </si>
  <si>
    <t>Networking Services Provider:</t>
  </si>
  <si>
    <t>Ineligible Infrastructure Make-Ready costs - Infrastructure Site Work</t>
  </si>
  <si>
    <t>Ineligible Infrastructure Make-Ready costs - Infrastructure Site Work - Future Proofing</t>
  </si>
  <si>
    <t>Protective Bollards - Future Proofing</t>
  </si>
  <si>
    <t>Concrete Work/Bases/Pads - Future Proofing</t>
  </si>
  <si>
    <t>Panels/Service Board/Breakers - Future Proofing</t>
  </si>
  <si>
    <t>Other - Future Proofing</t>
  </si>
  <si>
    <t>Ineligible EVSE Costs</t>
  </si>
  <si>
    <t>Maintenance/Warranty Plan</t>
  </si>
  <si>
    <t>Activation Fee</t>
  </si>
  <si>
    <t>Validation</t>
  </si>
  <si>
    <t>EVSE Networking (Workplace, Fleet, DCFC)</t>
  </si>
  <si>
    <t>Eligible Customer-Side Make-Ready Total</t>
  </si>
  <si>
    <t>Eligible EVSE Total</t>
  </si>
  <si>
    <t>Eligible Networking Total</t>
  </si>
  <si>
    <t>Sales Tax (need to enter tax in this field)</t>
  </si>
  <si>
    <t>Design/Engineering/Permitting</t>
  </si>
  <si>
    <t>Civil Work - Eligible Utility-Side Infrastructure costs - Site and Electrical Work - Only applicable if contractor is installing utility-owned primary-side equipment</t>
  </si>
  <si>
    <t>Riser</t>
  </si>
  <si>
    <t>Trenching &amp; Backfill for Primary Conduit (cost includes concrete encased conduit)</t>
  </si>
  <si>
    <t>Trenching &amp; Backfill (asphalt, concrete, grass) - Future Proofing (cost includes conduit and cable)</t>
  </si>
  <si>
    <t>Conduit &amp; Cable - Underground/Above Ground/Indoor</t>
  </si>
  <si>
    <t>Parking Spot Striping/Painting/ EV Signage</t>
  </si>
  <si>
    <t>ports</t>
  </si>
  <si>
    <t>ports/stations</t>
  </si>
  <si>
    <t xml:space="preserve">Are the EVSEs  L2 or  DCFC? 
What is the EVSE Make/Model: </t>
  </si>
  <si>
    <t>Specify what "other" is:</t>
  </si>
  <si>
    <t>Total Utility Side Infrastructure Costs (Civil Work)</t>
  </si>
  <si>
    <t>Material Total $</t>
  </si>
  <si>
    <t>Labor Total $</t>
  </si>
  <si>
    <t>Total Cost $</t>
  </si>
  <si>
    <t>How Many ft/ea/ports</t>
  </si>
  <si>
    <t>Total for Eligible Costs</t>
  </si>
  <si>
    <t>Total for Ineligible Costs</t>
  </si>
  <si>
    <t>Total for Eligible and Ineligible Costs</t>
  </si>
  <si>
    <t>ESTIMATE</t>
  </si>
  <si>
    <t>Estimate</t>
  </si>
  <si>
    <t xml:space="preserve">Estimate 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</si>
</sst>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#_)"/>
    <numFmt numFmtId="165" formatCode="[&lt;=9999999]###\-####;\(###\)\ ###\-####"/>
  </numFmts>
  <fonts count="28" x14ac:knownFonts="1">
    <font>
      <sz val="11"/>
      <color theme="2" tint="-0.749961851863155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Arial"/>
      <family val="2"/>
    </font>
    <font>
      <sz val="14"/>
      <color theme="4" tint="-0.24994659260841701"/>
      <name val="Arial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5" tint="-0.24994659260841701"/>
      <name val="Arial"/>
      <family val="2"/>
      <scheme val="minor"/>
    </font>
    <font>
      <sz val="11"/>
      <color theme="2" tint="-0.89989928891872917"/>
      <name val="Arial"/>
      <family val="2"/>
      <scheme val="minor"/>
    </font>
    <font>
      <sz val="11"/>
      <color theme="2" tint="-0.749992370372631"/>
      <name val="Arial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Arial"/>
      <family val="2"/>
      <scheme val="minor"/>
    </font>
    <font>
      <sz val="11"/>
      <color theme="3"/>
      <name val="Arial"/>
      <family val="2"/>
      <scheme val="minor"/>
    </font>
    <font>
      <sz val="11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11"/>
      <color theme="2" tint="-0.749961851863155"/>
      <name val="Calibri"/>
      <family val="2"/>
    </font>
    <font>
      <b/>
      <sz val="12"/>
      <color theme="0"/>
      <name val="Calibri"/>
      <family val="2"/>
    </font>
    <font>
      <b/>
      <sz val="25"/>
      <color theme="0"/>
      <name val="Calibri"/>
      <family val="2"/>
    </font>
    <font>
      <sz val="8"/>
      <color theme="2" tint="-0.749961851863155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u/>
      <sz val="14"/>
      <name val="Calibri"/>
      <family val="2"/>
    </font>
    <font>
      <sz val="14"/>
      <color theme="2" tint="-0.749961851863155"/>
      <name val="Calibri"/>
      <family val="2"/>
    </font>
    <font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</borders>
  <cellStyleXfs count="21">
    <xf numFmtId="0" fontId="0" fillId="0" borderId="0" applyFill="0" applyBorder="0">
      <alignment horizontal="left" vertical="center" wrapText="1" indent="1"/>
    </xf>
    <xf numFmtId="0" fontId="6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horizontal="left" vertical="center" indent="1"/>
    </xf>
    <xf numFmtId="10" fontId="13" fillId="0" borderId="0" applyFill="0" applyBorder="0" applyProtection="0">
      <alignment horizontal="right" vertical="center"/>
    </xf>
    <xf numFmtId="0" fontId="6" fillId="0" borderId="0" applyNumberFormat="0" applyFill="0" applyBorder="0" applyAlignment="0" applyProtection="0">
      <alignment vertical="top" wrapText="1"/>
    </xf>
    <xf numFmtId="0" fontId="5" fillId="3" borderId="2" applyProtection="0">
      <alignment vertical="center"/>
    </xf>
    <xf numFmtId="0" fontId="6" fillId="2" borderId="0" applyNumberFormat="0" applyBorder="0" applyProtection="0">
      <alignment vertical="center" wrapText="1"/>
    </xf>
    <xf numFmtId="0" fontId="14" fillId="0" borderId="1" applyFill="0" applyProtection="0">
      <alignment horizontal="right" vertical="center" indent="1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1" applyNumberFormat="0" applyAlignment="0" applyProtection="0"/>
    <xf numFmtId="0" fontId="6" fillId="5" borderId="0" applyBorder="0" applyProtection="0">
      <alignment horizontal="left" indent="1"/>
    </xf>
    <xf numFmtId="44" fontId="12" fillId="0" borderId="0" applyFont="0" applyFill="0" applyBorder="0" applyProtection="0">
      <alignment horizontal="right" vertical="center"/>
    </xf>
    <xf numFmtId="44" fontId="13" fillId="0" borderId="0" applyFill="0" applyBorder="0" applyProtection="0">
      <alignment horizontal="right" vertical="center"/>
    </xf>
    <xf numFmtId="0" fontId="15" fillId="4" borderId="0" applyNumberFormat="0" applyBorder="0" applyProtection="0">
      <alignment horizontal="left" vertical="top" wrapText="1" indent="1"/>
    </xf>
    <xf numFmtId="165" fontId="6" fillId="0" borderId="0" applyFont="0" applyFill="0" applyBorder="0" applyAlignment="0">
      <alignment vertical="center"/>
    </xf>
    <xf numFmtId="164" fontId="12" fillId="0" borderId="0" applyFont="0" applyFill="0" applyBorder="0">
      <alignment horizontal="right" vertical="center"/>
    </xf>
    <xf numFmtId="14" fontId="10" fillId="0" borderId="0" applyFont="0" applyFill="0" applyBorder="0" applyAlignment="0" applyProtection="0">
      <alignment horizontal="left" wrapText="1"/>
    </xf>
    <xf numFmtId="0" fontId="2" fillId="0" borderId="0"/>
    <xf numFmtId="0" fontId="1" fillId="0" borderId="0"/>
  </cellStyleXfs>
  <cellXfs count="121">
    <xf numFmtId="0" fontId="0" fillId="0" borderId="0" xfId="0">
      <alignment horizontal="left" vertical="center" wrapText="1" indent="1"/>
    </xf>
    <xf numFmtId="0" fontId="16" fillId="6" borderId="0" xfId="0" applyFont="1" applyFill="1" applyBorder="1">
      <alignment horizontal="left" vertical="center" wrapText="1" indent="1"/>
    </xf>
    <xf numFmtId="0" fontId="16" fillId="0" borderId="0" xfId="0" applyFont="1">
      <alignment horizontal="left" vertical="center" wrapText="1" indent="1"/>
    </xf>
    <xf numFmtId="0" fontId="19" fillId="0" borderId="0" xfId="0" applyFont="1" applyAlignment="1">
      <alignment horizontal="left" vertical="top" wrapText="1" indent="1"/>
    </xf>
    <xf numFmtId="0" fontId="20" fillId="0" borderId="0" xfId="0" applyFont="1">
      <alignment horizontal="left" vertical="center" wrapText="1" indent="1"/>
    </xf>
    <xf numFmtId="0" fontId="16" fillId="0" borderId="0" xfId="0" applyFont="1" applyBorder="1">
      <alignment horizontal="left" vertical="center" wrapText="1" indent="1"/>
    </xf>
    <xf numFmtId="0" fontId="23" fillId="0" borderId="10" xfId="3" applyFont="1" applyFill="1" applyBorder="1">
      <alignment horizontal="left" vertical="center" indent="1"/>
    </xf>
    <xf numFmtId="0" fontId="23" fillId="0" borderId="11" xfId="3" applyFont="1" applyFill="1" applyBorder="1">
      <alignment horizontal="left" vertical="center" indent="1"/>
    </xf>
    <xf numFmtId="164" fontId="21" fillId="0" borderId="5" xfId="17" applyFont="1" applyFill="1" applyBorder="1">
      <alignment horizontal="right" vertical="center"/>
    </xf>
    <xf numFmtId="44" fontId="21" fillId="0" borderId="7" xfId="13" applyFont="1" applyFill="1" applyBorder="1" applyAlignment="1" applyProtection="1">
      <alignment horizontal="center" vertical="center" wrapText="1"/>
    </xf>
    <xf numFmtId="164" fontId="21" fillId="0" borderId="9" xfId="17" applyFont="1" applyFill="1" applyBorder="1">
      <alignment horizontal="right" vertical="center"/>
    </xf>
    <xf numFmtId="0" fontId="19" fillId="0" borderId="0" xfId="0" applyFont="1" applyFill="1" applyAlignment="1">
      <alignment horizontal="left" vertical="top" wrapText="1" indent="1"/>
    </xf>
    <xf numFmtId="0" fontId="16" fillId="0" borderId="0" xfId="0" applyFont="1" applyFill="1">
      <alignment horizontal="left" vertical="center" wrapText="1" indent="1"/>
    </xf>
    <xf numFmtId="0" fontId="20" fillId="0" borderId="0" xfId="0" applyFont="1" applyAlignment="1">
      <alignment vertical="center"/>
    </xf>
    <xf numFmtId="44" fontId="21" fillId="0" borderId="5" xfId="13" applyFont="1" applyFill="1" applyBorder="1" applyAlignment="1" applyProtection="1">
      <alignment horizontal="center" vertical="center" wrapText="1"/>
    </xf>
    <xf numFmtId="164" fontId="21" fillId="0" borderId="7" xfId="17" applyFont="1" applyFill="1" applyBorder="1">
      <alignment horizontal="right" vertical="center"/>
    </xf>
    <xf numFmtId="44" fontId="21" fillId="0" borderId="17" xfId="13" applyFont="1" applyFill="1" applyBorder="1" applyAlignment="1" applyProtection="1">
      <alignment horizontal="center" vertical="center" wrapText="1"/>
    </xf>
    <xf numFmtId="164" fontId="23" fillId="0" borderId="11" xfId="3" applyNumberFormat="1" applyFont="1" applyFill="1" applyBorder="1" applyAlignment="1">
      <alignment horizontal="center" vertical="center" wrapText="1"/>
    </xf>
    <xf numFmtId="44" fontId="23" fillId="0" borderId="12" xfId="3" applyNumberFormat="1" applyFont="1" applyFill="1" applyBorder="1" applyAlignment="1" applyProtection="1">
      <alignment horizontal="center" vertical="center"/>
    </xf>
    <xf numFmtId="164" fontId="21" fillId="0" borderId="5" xfId="17" applyFont="1" applyFill="1" applyBorder="1" applyAlignment="1">
      <alignment horizontal="center" vertical="center"/>
    </xf>
    <xf numFmtId="164" fontId="21" fillId="0" borderId="9" xfId="17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4" fontId="21" fillId="0" borderId="5" xfId="3" applyNumberFormat="1" applyFont="1" applyFill="1" applyBorder="1" applyAlignment="1">
      <alignment horizontal="center" vertical="center" wrapText="1"/>
    </xf>
    <xf numFmtId="44" fontId="21" fillId="0" borderId="5" xfId="3" applyNumberFormat="1" applyFont="1" applyFill="1" applyBorder="1" applyAlignment="1" applyProtection="1">
      <alignment horizontal="left" vertical="center" wrapText="1" indent="1"/>
    </xf>
    <xf numFmtId="44" fontId="23" fillId="0" borderId="11" xfId="3" applyNumberFormat="1" applyFont="1" applyFill="1" applyBorder="1" applyAlignment="1" applyProtection="1">
      <alignment horizontal="center" vertical="center" wrapText="1"/>
    </xf>
    <xf numFmtId="44" fontId="21" fillId="0" borderId="18" xfId="3" applyNumberFormat="1" applyFont="1" applyFill="1" applyBorder="1" applyProtection="1">
      <alignment horizontal="left" vertical="center" indent="1"/>
    </xf>
    <xf numFmtId="0" fontId="17" fillId="7" borderId="3" xfId="6" applyFont="1" applyFill="1" applyBorder="1" applyAlignment="1" applyProtection="1">
      <alignment horizontal="left" vertical="center"/>
    </xf>
    <xf numFmtId="0" fontId="23" fillId="7" borderId="0" xfId="3" applyFont="1" applyFill="1" applyBorder="1">
      <alignment horizontal="left" vertical="center" indent="1"/>
    </xf>
    <xf numFmtId="164" fontId="23" fillId="7" borderId="0" xfId="3" applyNumberFormat="1" applyFont="1" applyFill="1" applyBorder="1" applyAlignment="1">
      <alignment horizontal="center" vertical="center" wrapText="1"/>
    </xf>
    <xf numFmtId="164" fontId="23" fillId="7" borderId="0" xfId="3" applyNumberFormat="1" applyFont="1" applyFill="1" applyBorder="1" applyAlignment="1">
      <alignment horizontal="left" vertical="center" wrapText="1" indent="1"/>
    </xf>
    <xf numFmtId="44" fontId="23" fillId="7" borderId="0" xfId="3" applyNumberFormat="1" applyFont="1" applyFill="1" applyBorder="1" applyAlignment="1" applyProtection="1">
      <alignment horizontal="center" vertical="center" wrapText="1"/>
    </xf>
    <xf numFmtId="44" fontId="23" fillId="7" borderId="5" xfId="3" applyNumberFormat="1" applyFont="1" applyFill="1" applyBorder="1" applyAlignment="1" applyProtection="1">
      <alignment horizontal="left" vertical="center" wrapText="1" indent="1"/>
    </xf>
    <xf numFmtId="44" fontId="23" fillId="7" borderId="18" xfId="3" applyNumberFormat="1" applyFont="1" applyFill="1" applyBorder="1" applyProtection="1">
      <alignment horizontal="left" vertical="center" indent="1"/>
    </xf>
    <xf numFmtId="0" fontId="18" fillId="7" borderId="0" xfId="6" applyFont="1" applyFill="1" applyBorder="1" applyAlignment="1" applyProtection="1">
      <alignment horizontal="left" vertical="center" indent="2"/>
    </xf>
    <xf numFmtId="0" fontId="18" fillId="7" borderId="0" xfId="6" applyFont="1" applyFill="1" applyBorder="1" applyAlignment="1" applyProtection="1">
      <alignment horizontal="center" vertical="center"/>
    </xf>
    <xf numFmtId="44" fontId="18" fillId="7" borderId="0" xfId="6" applyNumberFormat="1" applyFont="1" applyFill="1" applyBorder="1" applyAlignment="1" applyProtection="1">
      <alignment horizontal="center" vertical="center"/>
    </xf>
    <xf numFmtId="0" fontId="18" fillId="7" borderId="5" xfId="6" applyFont="1" applyFill="1" applyBorder="1" applyAlignment="1" applyProtection="1">
      <alignment horizontal="left" vertical="center" indent="2"/>
    </xf>
    <xf numFmtId="44" fontId="18" fillId="7" borderId="13" xfId="6" applyNumberFormat="1" applyFont="1" applyFill="1" applyBorder="1" applyAlignment="1" applyProtection="1">
      <alignment horizontal="left" vertical="center" indent="2"/>
    </xf>
    <xf numFmtId="0" fontId="0" fillId="0" borderId="5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44" fontId="21" fillId="0" borderId="21" xfId="13" applyFont="1" applyFill="1" applyBorder="1" applyAlignment="1" applyProtection="1">
      <alignment horizontal="center" vertical="center" wrapText="1"/>
    </xf>
    <xf numFmtId="0" fontId="27" fillId="0" borderId="8" xfId="0" applyFont="1" applyFill="1" applyBorder="1">
      <alignment horizontal="left" vertical="center" wrapText="1" indent="1"/>
    </xf>
    <xf numFmtId="0" fontId="17" fillId="7" borderId="0" xfId="6" applyFont="1" applyFill="1" applyBorder="1" applyAlignment="1" applyProtection="1">
      <alignment horizontal="left" vertical="center" indent="2"/>
    </xf>
    <xf numFmtId="0" fontId="27" fillId="0" borderId="8" xfId="0" applyFont="1" applyBorder="1">
      <alignment horizontal="left" vertical="center" wrapText="1" indent="1"/>
    </xf>
    <xf numFmtId="0" fontId="27" fillId="0" borderId="9" xfId="0" applyFont="1" applyBorder="1">
      <alignment horizontal="left" vertical="center" wrapText="1" indent="1"/>
    </xf>
    <xf numFmtId="0" fontId="27" fillId="0" borderId="6" xfId="0" applyFont="1" applyFill="1" applyBorder="1">
      <alignment horizontal="left" vertical="center" wrapText="1" indent="1"/>
    </xf>
    <xf numFmtId="0" fontId="27" fillId="0" borderId="9" xfId="0" applyFont="1" applyFill="1" applyBorder="1">
      <alignment horizontal="left" vertical="center" wrapText="1" indent="1"/>
    </xf>
    <xf numFmtId="0" fontId="27" fillId="0" borderId="6" xfId="0" applyFont="1" applyBorder="1">
      <alignment horizontal="left" vertical="center" wrapText="1" indent="1"/>
    </xf>
    <xf numFmtId="0" fontId="27" fillId="0" borderId="5" xfId="0" applyFont="1" applyFill="1" applyBorder="1">
      <alignment horizontal="left" vertical="center" wrapText="1" indent="1"/>
    </xf>
    <xf numFmtId="0" fontId="27" fillId="0" borderId="22" xfId="0" applyFont="1" applyBorder="1">
      <alignment horizontal="left" vertical="center" wrapText="1" indent="1"/>
    </xf>
    <xf numFmtId="0" fontId="21" fillId="0" borderId="3" xfId="0" applyFont="1" applyFill="1" applyBorder="1">
      <alignment horizontal="left" vertical="center" wrapText="1" indent="1"/>
    </xf>
    <xf numFmtId="0" fontId="21" fillId="0" borderId="3" xfId="0" applyFont="1" applyBorder="1" applyAlignment="1">
      <alignment horizontal="right" vertical="center" wrapText="1"/>
    </xf>
    <xf numFmtId="44" fontId="21" fillId="0" borderId="7" xfId="13" applyFont="1" applyBorder="1" applyAlignment="1">
      <alignment horizontal="center" vertical="center" wrapText="1"/>
    </xf>
    <xf numFmtId="44" fontId="21" fillId="0" borderId="17" xfId="17" applyNumberFormat="1" applyFont="1" applyFill="1" applyBorder="1" applyAlignment="1">
      <alignment horizontal="center" vertical="center"/>
    </xf>
    <xf numFmtId="164" fontId="21" fillId="0" borderId="17" xfId="17" applyFont="1" applyFill="1" applyBorder="1">
      <alignment horizontal="right" vertical="center"/>
    </xf>
    <xf numFmtId="0" fontId="17" fillId="8" borderId="3" xfId="6" applyFont="1" applyFill="1" applyBorder="1" applyAlignment="1" applyProtection="1">
      <alignment horizontal="left" vertical="center"/>
    </xf>
    <xf numFmtId="0" fontId="24" fillId="8" borderId="0" xfId="3" applyFont="1" applyFill="1" applyBorder="1">
      <alignment horizontal="left" vertical="center" indent="1"/>
    </xf>
    <xf numFmtId="0" fontId="23" fillId="8" borderId="0" xfId="3" applyFont="1" applyFill="1" applyBorder="1">
      <alignment horizontal="left" vertical="center" indent="1"/>
    </xf>
    <xf numFmtId="0" fontId="17" fillId="9" borderId="3" xfId="6" applyFont="1" applyFill="1" applyBorder="1" applyAlignment="1" applyProtection="1">
      <alignment horizontal="left" vertical="center"/>
    </xf>
    <xf numFmtId="0" fontId="17" fillId="9" borderId="0" xfId="6" applyFont="1" applyFill="1" applyBorder="1" applyAlignment="1" applyProtection="1">
      <alignment horizontal="left" vertical="center" indent="2"/>
    </xf>
    <xf numFmtId="0" fontId="18" fillId="9" borderId="0" xfId="6" applyFont="1" applyFill="1" applyBorder="1" applyAlignment="1" applyProtection="1">
      <alignment horizontal="center" vertical="center"/>
    </xf>
    <xf numFmtId="0" fontId="18" fillId="9" borderId="0" xfId="6" applyFont="1" applyFill="1" applyBorder="1" applyAlignment="1" applyProtection="1">
      <alignment horizontal="left" vertical="center" indent="2"/>
    </xf>
    <xf numFmtId="44" fontId="18" fillId="9" borderId="0" xfId="6" applyNumberFormat="1" applyFont="1" applyFill="1" applyBorder="1" applyAlignment="1" applyProtection="1">
      <alignment horizontal="center" vertical="center"/>
    </xf>
    <xf numFmtId="0" fontId="18" fillId="9" borderId="5" xfId="6" applyFont="1" applyFill="1" applyBorder="1" applyAlignment="1" applyProtection="1">
      <alignment horizontal="left" vertical="center" indent="2"/>
    </xf>
    <xf numFmtId="44" fontId="18" fillId="9" borderId="4" xfId="6" applyNumberFormat="1" applyFont="1" applyFill="1" applyBorder="1" applyAlignment="1" applyProtection="1">
      <alignment horizontal="left" vertical="center" indent="2"/>
    </xf>
    <xf numFmtId="0" fontId="17" fillId="10" borderId="3" xfId="6" applyFont="1" applyFill="1" applyBorder="1" applyAlignment="1" applyProtection="1">
      <alignment horizontal="left" vertical="center"/>
    </xf>
    <xf numFmtId="0" fontId="17" fillId="10" borderId="0" xfId="6" applyFont="1" applyFill="1" applyBorder="1" applyAlignment="1" applyProtection="1">
      <alignment horizontal="left" vertical="center" indent="2"/>
    </xf>
    <xf numFmtId="0" fontId="18" fillId="10" borderId="0" xfId="6" applyFont="1" applyFill="1" applyBorder="1" applyAlignment="1" applyProtection="1">
      <alignment horizontal="center" vertical="center"/>
    </xf>
    <xf numFmtId="0" fontId="18" fillId="10" borderId="0" xfId="6" applyFont="1" applyFill="1" applyBorder="1" applyAlignment="1" applyProtection="1">
      <alignment horizontal="left" vertical="center" indent="2"/>
    </xf>
    <xf numFmtId="44" fontId="18" fillId="10" borderId="0" xfId="6" applyNumberFormat="1" applyFont="1" applyFill="1" applyBorder="1" applyAlignment="1" applyProtection="1">
      <alignment horizontal="center" vertical="center"/>
    </xf>
    <xf numFmtId="0" fontId="18" fillId="10" borderId="5" xfId="6" applyFont="1" applyFill="1" applyBorder="1" applyAlignment="1" applyProtection="1">
      <alignment horizontal="left" vertical="center" indent="2"/>
    </xf>
    <xf numFmtId="44" fontId="18" fillId="10" borderId="4" xfId="6" applyNumberFormat="1" applyFont="1" applyFill="1" applyBorder="1" applyAlignment="1" applyProtection="1">
      <alignment horizontal="left" vertical="center" indent="2"/>
    </xf>
    <xf numFmtId="44" fontId="21" fillId="0" borderId="24" xfId="13" applyFont="1" applyFill="1" applyBorder="1" applyAlignment="1" applyProtection="1">
      <alignment horizontal="center" vertical="center" wrapText="1"/>
    </xf>
    <xf numFmtId="0" fontId="17" fillId="8" borderId="3" xfId="6" applyFont="1" applyFill="1" applyBorder="1" applyAlignment="1" applyProtection="1">
      <alignment horizontal="left" vertical="center" wrapText="1"/>
    </xf>
    <xf numFmtId="44" fontId="17" fillId="8" borderId="3" xfId="6" applyNumberFormat="1" applyFont="1" applyFill="1" applyBorder="1" applyAlignment="1" applyProtection="1">
      <alignment horizontal="left" vertical="center"/>
    </xf>
    <xf numFmtId="164" fontId="21" fillId="0" borderId="26" xfId="17" applyFont="1" applyFill="1" applyBorder="1" applyAlignment="1">
      <alignment horizontal="center" vertical="center"/>
    </xf>
    <xf numFmtId="164" fontId="21" fillId="0" borderId="26" xfId="17" applyFont="1" applyFill="1" applyBorder="1">
      <alignment horizontal="right" vertical="center"/>
    </xf>
    <xf numFmtId="44" fontId="21" fillId="0" borderId="27" xfId="13" applyFont="1" applyFill="1" applyBorder="1" applyAlignment="1" applyProtection="1">
      <alignment horizontal="center" vertical="center" wrapText="1"/>
    </xf>
    <xf numFmtId="0" fontId="21" fillId="0" borderId="25" xfId="0" applyFont="1" applyFill="1" applyBorder="1">
      <alignment horizontal="left" vertical="center" wrapText="1" indent="1"/>
    </xf>
    <xf numFmtId="44" fontId="21" fillId="0" borderId="25" xfId="0" applyNumberFormat="1" applyFont="1" applyFill="1" applyBorder="1">
      <alignment horizontal="left" vertical="center" wrapText="1" indent="1"/>
    </xf>
    <xf numFmtId="0" fontId="22" fillId="6" borderId="25" xfId="0" applyFont="1" applyFill="1" applyBorder="1" applyAlignment="1">
      <alignment horizontal="right" vertical="center" wrapText="1" indent="1"/>
    </xf>
    <xf numFmtId="164" fontId="21" fillId="0" borderId="25" xfId="17" applyFont="1" applyFill="1" applyBorder="1" applyAlignment="1">
      <alignment horizontal="center" vertical="center"/>
    </xf>
    <xf numFmtId="164" fontId="21" fillId="0" borderId="25" xfId="17" applyFont="1" applyFill="1" applyBorder="1">
      <alignment horizontal="right" vertical="center"/>
    </xf>
    <xf numFmtId="44" fontId="21" fillId="0" borderId="25" xfId="17" applyNumberFormat="1" applyFont="1" applyFill="1" applyBorder="1">
      <alignment horizontal="right" vertical="center"/>
    </xf>
    <xf numFmtId="0" fontId="25" fillId="6" borderId="6" xfId="6" applyFont="1" applyFill="1" applyBorder="1" applyProtection="1">
      <alignment vertical="center"/>
    </xf>
    <xf numFmtId="0" fontId="23" fillId="6" borderId="6" xfId="6" applyFont="1" applyFill="1" applyBorder="1" applyProtection="1">
      <alignment vertical="center"/>
    </xf>
    <xf numFmtId="0" fontId="23" fillId="6" borderId="6" xfId="0" applyFont="1" applyFill="1" applyBorder="1" applyAlignment="1">
      <alignment vertical="center" wrapText="1"/>
    </xf>
    <xf numFmtId="44" fontId="21" fillId="10" borderId="5" xfId="13" applyFont="1" applyFill="1" applyBorder="1" applyAlignment="1" applyProtection="1">
      <alignment horizontal="center" vertical="center" wrapText="1"/>
    </xf>
    <xf numFmtId="164" fontId="21" fillId="10" borderId="5" xfId="17" applyFont="1" applyFill="1" applyBorder="1">
      <alignment horizontal="right" vertical="center"/>
    </xf>
    <xf numFmtId="0" fontId="27" fillId="10" borderId="8" xfId="0" applyFont="1" applyFill="1" applyBorder="1">
      <alignment horizontal="left" vertical="center" wrapText="1" indent="1"/>
    </xf>
    <xf numFmtId="44" fontId="21" fillId="11" borderId="18" xfId="3" applyNumberFormat="1" applyFont="1" applyFill="1" applyBorder="1" applyProtection="1">
      <alignment horizontal="left" vertical="center" indent="1"/>
    </xf>
    <xf numFmtId="0" fontId="27" fillId="11" borderId="8" xfId="0" applyFont="1" applyFill="1" applyBorder="1">
      <alignment horizontal="left" vertical="center" wrapText="1" indent="1"/>
    </xf>
    <xf numFmtId="0" fontId="27" fillId="11" borderId="8" xfId="0" applyFont="1" applyFill="1" applyBorder="1" applyAlignment="1">
      <alignment horizontal="center" vertical="center" wrapText="1"/>
    </xf>
    <xf numFmtId="44" fontId="21" fillId="6" borderId="28" xfId="13" applyFont="1" applyFill="1" applyBorder="1" applyAlignment="1" applyProtection="1">
      <alignment horizontal="center" vertical="center" wrapText="1"/>
    </xf>
    <xf numFmtId="44" fontId="21" fillId="7" borderId="7" xfId="3" applyNumberFormat="1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>
      <alignment vertical="top" wrapText="1"/>
    </xf>
    <xf numFmtId="0" fontId="27" fillId="0" borderId="5" xfId="0" applyFont="1" applyFill="1" applyBorder="1" applyAlignment="1">
      <alignment vertical="top" wrapText="1"/>
    </xf>
    <xf numFmtId="0" fontId="27" fillId="0" borderId="26" xfId="0" applyFont="1" applyFill="1" applyBorder="1" applyAlignment="1">
      <alignment vertical="top" wrapText="1"/>
    </xf>
    <xf numFmtId="0" fontId="23" fillId="0" borderId="25" xfId="0" applyFont="1" applyFill="1" applyBorder="1" applyAlignment="1">
      <alignment vertical="center" wrapText="1"/>
    </xf>
    <xf numFmtId="0" fontId="23" fillId="6" borderId="25" xfId="0" applyFont="1" applyFill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7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3" fillId="6" borderId="7" xfId="0" applyFont="1" applyFill="1" applyBorder="1" applyAlignment="1">
      <alignment horizontal="left" vertical="center"/>
    </xf>
    <xf numFmtId="0" fontId="23" fillId="6" borderId="20" xfId="0" applyFont="1" applyFill="1" applyBorder="1" applyAlignment="1">
      <alignment horizontal="left" vertical="center"/>
    </xf>
    <xf numFmtId="0" fontId="18" fillId="7" borderId="14" xfId="6" applyFont="1" applyFill="1" applyBorder="1" applyAlignment="1" applyProtection="1">
      <alignment horizontal="center" vertical="center"/>
    </xf>
    <xf numFmtId="0" fontId="18" fillId="7" borderId="15" xfId="6" applyFont="1" applyFill="1" applyBorder="1" applyAlignment="1" applyProtection="1">
      <alignment horizontal="center" vertical="center"/>
    </xf>
    <xf numFmtId="0" fontId="18" fillId="7" borderId="16" xfId="6" applyFont="1" applyFill="1" applyBorder="1" applyAlignment="1" applyProtection="1">
      <alignment horizontal="center" vertical="center"/>
    </xf>
    <xf numFmtId="0" fontId="23" fillId="0" borderId="7" xfId="6" applyFont="1" applyFill="1" applyBorder="1" applyAlignment="1" applyProtection="1">
      <alignment horizontal="left" vertical="center"/>
    </xf>
    <xf numFmtId="0" fontId="23" fillId="0" borderId="13" xfId="6" applyFont="1" applyFill="1" applyBorder="1" applyAlignment="1" applyProtection="1">
      <alignment horizontal="left" vertical="center"/>
    </xf>
    <xf numFmtId="0" fontId="23" fillId="6" borderId="7" xfId="6" applyFont="1" applyFill="1" applyBorder="1" applyAlignment="1" applyProtection="1">
      <alignment horizontal="left" vertical="center"/>
    </xf>
    <xf numFmtId="0" fontId="23" fillId="6" borderId="13" xfId="6" applyFont="1" applyFill="1" applyBorder="1" applyAlignment="1" applyProtection="1">
      <alignment horizontal="left" vertical="center"/>
    </xf>
    <xf numFmtId="0" fontId="25" fillId="0" borderId="7" xfId="6" applyFont="1" applyFill="1" applyBorder="1" applyAlignment="1" applyProtection="1">
      <alignment horizontal="left" vertical="center"/>
    </xf>
    <xf numFmtId="0" fontId="25" fillId="0" borderId="13" xfId="6" applyFont="1" applyFill="1" applyBorder="1" applyAlignment="1" applyProtection="1">
      <alignment horizontal="left" vertical="center"/>
    </xf>
    <xf numFmtId="0" fontId="23" fillId="6" borderId="20" xfId="6" applyFont="1" applyFill="1" applyBorder="1" applyAlignment="1" applyProtection="1">
      <alignment horizontal="left" vertical="center"/>
    </xf>
    <xf numFmtId="0" fontId="25" fillId="0" borderId="20" xfId="6" applyFont="1" applyFill="1" applyBorder="1" applyAlignment="1" applyProtection="1">
      <alignment horizontal="left" vertical="center"/>
    </xf>
    <xf numFmtId="0" fontId="23" fillId="0" borderId="20" xfId="6" applyFont="1" applyFill="1" applyBorder="1" applyAlignment="1" applyProtection="1">
      <alignment horizontal="left" vertical="center"/>
    </xf>
    <xf numFmtId="0" fontId="23" fillId="6" borderId="7" xfId="0" applyFont="1" applyFill="1" applyBorder="1" applyAlignment="1">
      <alignment horizontal="left" vertical="center" wrapText="1"/>
    </xf>
    <xf numFmtId="0" fontId="23" fillId="6" borderId="20" xfId="0" applyFont="1" applyFill="1" applyBorder="1" applyAlignment="1">
      <alignment horizontal="left" vertical="center" wrapText="1"/>
    </xf>
  </cellXfs>
  <cellStyles count="21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Normal 2" xfId="19" xr:uid="{CF7B0E56-47CB-4DCD-A734-55CF82389F9C}"/>
    <cellStyle name="Normal 2 2" xfId="20" xr:uid="{9F82AF93-4645-42AE-82AB-B8360F6EE1AA}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22">
    <dxf>
      <font>
        <strike val="0"/>
        <outline val="0"/>
        <shadow val="0"/>
        <vertAlign val="baseline"/>
        <name val="Calibri"/>
        <family val="2"/>
        <scheme val="none"/>
      </font>
      <numFmt numFmtId="34" formatCode="_(&quot;$&quot;* #,##0.00_);_(&quot;$&quot;* \(#,##0.00\);_(&quot;$&quot;* &quot;-&quot;??_);_(@_)"/>
      <border diagonalUp="0" diagonalDown="0">
        <right style="medium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7" tint="0.499984740745262"/>
        </patternFill>
      </fill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499984740745262"/>
        </patternFill>
      </fill>
      <alignment horizontal="center" textRotation="0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vertAlign val="baseline"/>
        <name val="Calibri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none"/>
      </font>
    </dxf>
    <dxf>
      <font>
        <strike val="0"/>
        <outline val="0"/>
        <shadow val="0"/>
        <vertAlign val="baseline"/>
        <name val="Calibri"/>
        <family val="2"/>
        <scheme val="none"/>
      </font>
      <border diagonalUp="0" diagonalDown="0" outline="0">
        <left style="medium">
          <color indexed="64"/>
        </left>
      </border>
    </dxf>
    <dxf>
      <font>
        <strike val="0"/>
        <outline val="0"/>
        <shadow val="0"/>
        <vertAlign val="baseline"/>
        <name val="Calibri"/>
        <family val="2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vertAlign val="baseline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TableStyle="Invoice" defaultPivotStyle="PivotStyleLight16">
    <tableStyle name="Invoice" pivot="0" count="6" xr9:uid="{00000000-0011-0000-FFFF-FFFF00000000}">
      <tableStyleElement type="wholeTable" dxfId="21"/>
      <tableStyleElement type="headerRow" dxfId="20"/>
      <tableStyleElement type="totalRow" dxfId="19"/>
      <tableStyleElement type="lastColumn" dxfId="18"/>
      <tableStyleElement type="firstRowStripe" dxfId="17"/>
      <tableStyleElement type="secondRowStripe" dxfId="16"/>
    </tableStyle>
    <tableStyle name="TableStyleMedium2 2" pivot="0" count="7" xr9:uid="{A562721A-C5E1-40F8-8B93-6AD6BA16CD33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1B1848"/>
      <color rgb="FFC5FCB6"/>
      <color rgb="FFA7F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8:H53" totalsRowShown="0" headerRowDxfId="8" dataDxfId="6" headerRowBorderDxfId="7" headerRowCellStyle="Heading 2">
  <autoFilter ref="B8:H5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Desciption" dataDxfId="5"/>
    <tableColumn id="2" xr3:uid="{00000000-0010-0000-0000-000002000000}" name="Detail/Notes" dataDxfId="4"/>
    <tableColumn id="7" xr3:uid="{00000000-0010-0000-0000-000007000000}" name="Unit Type" dataDxfId="3"/>
    <tableColumn id="11" xr3:uid="{A9CF0721-C677-4E0B-8570-F48BB90F814E}" name="How Many ft/ea/ports"/>
    <tableColumn id="9" xr3:uid="{7A99D906-7FD7-40DD-8D23-E301985D2A22}" name="Material Total $" dataDxfId="2" dataCellStyle="Quantity">
      <calculatedColumnFormula>SimpleInvoice[[#This Row],[How Many ft/ea/ports]]*#REF!</calculatedColumnFormula>
    </tableColumn>
    <tableColumn id="6" xr3:uid="{95F91D3B-501F-4434-BBE3-FA8A944F555B}" name="Labor Total $" dataDxfId="1" dataCellStyle="Quantity"/>
    <tableColumn id="3" xr3:uid="{1658FC93-62B5-4EC7-9857-E2AE6834EC8E}" name="Total Cost $" dataDxfId="0">
      <calculatedColumnFormula>SimpleInvoice[[#This Row],[Material Total $]]+SimpleInvoice[[#This Row],[Labor Total $]]</calculatedColumnFormula>
    </tableColumn>
  </tableColumns>
  <tableStyleInfo name="TableStyleLight1" showFirstColumn="0" showLastColumn="1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ES Theme">
  <a:themeElements>
    <a:clrScheme name="Custom 1">
      <a:dk1>
        <a:srgbClr val="000000"/>
      </a:dk1>
      <a:lt1>
        <a:srgbClr val="FFFFFF"/>
      </a:lt1>
      <a:dk2>
        <a:srgbClr val="289B99"/>
      </a:dk2>
      <a:lt2>
        <a:srgbClr val="FFFFFF"/>
      </a:lt2>
      <a:accent1>
        <a:srgbClr val="007749"/>
      </a:accent1>
      <a:accent2>
        <a:srgbClr val="00B140"/>
      </a:accent2>
      <a:accent3>
        <a:srgbClr val="00AEEF"/>
      </a:accent3>
      <a:accent4>
        <a:srgbClr val="04415C"/>
      </a:accent4>
      <a:accent5>
        <a:srgbClr val="7DC718"/>
      </a:accent5>
      <a:accent6>
        <a:srgbClr val="CDDC31"/>
      </a:accent6>
      <a:hlink>
        <a:srgbClr val="0092CC"/>
      </a:hlink>
      <a:folHlink>
        <a:srgbClr val="808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anded Edge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oval" w="med" len="med"/>
        </a:ln>
        <a:effectLst/>
      </a:spPr>
      <a:bodyPr vert="horz" wrap="square" lIns="91440" tIns="45720" rIns="91440" bIns="45720" numCol="1" rtlCol="0" anchor="t" anchorCtr="0" compatLnSpc="1">
        <a:prstTxWarp prst="textNoShape">
          <a:avLst/>
        </a:prstTxWarp>
        <a:noAutofit/>
      </a:bodyPr>
      <a:lstStyle>
        <a:defPPr marL="0" marR="0" indent="0" algn="l" defTabSz="457200" rtl="0" eaLnBrk="1" fontAlgn="base" latinLnBrk="0" hangingPunct="1">
          <a:lnSpc>
            <a:spcPct val="10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sz="1800" b="1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MS PGothic" pitchFamily="34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square" lIns="91440" tIns="45720" rIns="91440" bIns="45720" numCol="1" anchor="t" anchorCtr="0" compatLnSpc="1">
        <a:prstTxWarp prst="textNoShape">
          <a:avLst/>
        </a:prstTxWarp>
        <a:spAutoFit/>
      </a:bodyPr>
      <a:lstStyle>
        <a:defPPr marL="0" marR="0" indent="0" algn="l" defTabSz="457200" rtl="0" eaLnBrk="1" fontAlgn="base" latinLnBrk="0" hangingPunct="1">
          <a:lnSpc>
            <a:spcPct val="10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lang="en-US" sz="1800" b="1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  <a:ea typeface="MS PGothic" pitchFamily="34" charset="-128"/>
          </a:defRPr>
        </a:defPPr>
      </a:lstStyle>
    </a:lnDef>
  </a:objectDefaults>
  <a:extraClrSchemeLst>
    <a:extraClrScheme>
      <a:clrScheme name="4_NSTAR_Top_Blue-Red 1">
        <a:dk1>
          <a:srgbClr val="000000"/>
        </a:dk1>
        <a:lt1>
          <a:srgbClr val="FFFFFF"/>
        </a:lt1>
        <a:dk2>
          <a:srgbClr val="0000FF"/>
        </a:dk2>
        <a:lt2>
          <a:srgbClr val="FFFF00"/>
        </a:lt2>
        <a:accent1>
          <a:srgbClr val="FF9900"/>
        </a:accent1>
        <a:accent2>
          <a:srgbClr val="00FFFF"/>
        </a:accent2>
        <a:accent3>
          <a:srgbClr val="AAAAFF"/>
        </a:accent3>
        <a:accent4>
          <a:srgbClr val="DADADA"/>
        </a:accent4>
        <a:accent5>
          <a:srgbClr val="FFCAAA"/>
        </a:accent5>
        <a:accent6>
          <a:srgbClr val="00E7E7"/>
        </a:accent6>
        <a:hlink>
          <a:srgbClr val="FF0000"/>
        </a:hlink>
        <a:folHlink>
          <a:srgbClr val="969696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NSTAR_Top_Blue-Red 2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00CC99"/>
        </a:accent1>
        <a:accent2>
          <a:srgbClr val="3333CC"/>
        </a:accent2>
        <a:accent3>
          <a:srgbClr val="FFFFFF"/>
        </a:accent3>
        <a:accent4>
          <a:srgbClr val="000000"/>
        </a:accent4>
        <a:accent5>
          <a:srgbClr val="AAE2CA"/>
        </a:accent5>
        <a:accent6>
          <a:srgbClr val="2D2DB9"/>
        </a:accent6>
        <a:hlink>
          <a:srgbClr val="CCCCFF"/>
        </a:hlink>
        <a:folHlink>
          <a:srgbClr val="B2B2B2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NSTAR_Top_Blue-Red 3">
        <a:dk1>
          <a:srgbClr val="000000"/>
        </a:dk1>
        <a:lt1>
          <a:srgbClr val="FFFFFF"/>
        </a:lt1>
        <a:dk2>
          <a:srgbClr val="000000"/>
        </a:dk2>
        <a:lt2>
          <a:srgbClr val="333333"/>
        </a:lt2>
        <a:accent1>
          <a:srgbClr val="DDDDDD"/>
        </a:accent1>
        <a:accent2>
          <a:srgbClr val="808080"/>
        </a:accent2>
        <a:accent3>
          <a:srgbClr val="FFFFFF"/>
        </a:accent3>
        <a:accent4>
          <a:srgbClr val="000000"/>
        </a:accent4>
        <a:accent5>
          <a:srgbClr val="EBEBEB"/>
        </a:accent5>
        <a:accent6>
          <a:srgbClr val="737373"/>
        </a:accent6>
        <a:hlink>
          <a:srgbClr val="4D4D4D"/>
        </a:hlink>
        <a:folHlink>
          <a:srgbClr val="EAEAEA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NSTAR_Top_Blue-Red 4">
        <a:dk1>
          <a:srgbClr val="000000"/>
        </a:dk1>
        <a:lt1>
          <a:srgbClr val="FFFFCC"/>
        </a:lt1>
        <a:dk2>
          <a:srgbClr val="808000"/>
        </a:dk2>
        <a:lt2>
          <a:srgbClr val="666633"/>
        </a:lt2>
        <a:accent1>
          <a:srgbClr val="339933"/>
        </a:accent1>
        <a:accent2>
          <a:srgbClr val="800000"/>
        </a:accent2>
        <a:accent3>
          <a:srgbClr val="FFFFE2"/>
        </a:accent3>
        <a:accent4>
          <a:srgbClr val="000000"/>
        </a:accent4>
        <a:accent5>
          <a:srgbClr val="ADCAAD"/>
        </a:accent5>
        <a:accent6>
          <a:srgbClr val="730000"/>
        </a:accent6>
        <a:hlink>
          <a:srgbClr val="0033CC"/>
        </a:hlink>
        <a:folHlink>
          <a:srgbClr val="FFCC66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NSTAR_Top_Blue-Red 5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FFCC66"/>
        </a:accent1>
        <a:accent2>
          <a:srgbClr val="0000FF"/>
        </a:accent2>
        <a:accent3>
          <a:srgbClr val="FFFFFF"/>
        </a:accent3>
        <a:accent4>
          <a:srgbClr val="000000"/>
        </a:accent4>
        <a:accent5>
          <a:srgbClr val="FFE2B8"/>
        </a:accent5>
        <a:accent6>
          <a:srgbClr val="0000E7"/>
        </a:accent6>
        <a:hlink>
          <a:srgbClr val="CC00CC"/>
        </a:hlink>
        <a:folHlink>
          <a:srgbClr val="C0C0C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NSTAR_Top_Blue-Red 6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C0C0C0"/>
        </a:accent1>
        <a:accent2>
          <a:srgbClr val="0066FF"/>
        </a:accent2>
        <a:accent3>
          <a:srgbClr val="FFFFFF"/>
        </a:accent3>
        <a:accent4>
          <a:srgbClr val="000000"/>
        </a:accent4>
        <a:accent5>
          <a:srgbClr val="DCDCDC"/>
        </a:accent5>
        <a:accent6>
          <a:srgbClr val="005CE7"/>
        </a:accent6>
        <a:hlink>
          <a:srgbClr val="FF0000"/>
        </a:hlink>
        <a:folHlink>
          <a:srgbClr val="00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NSTAR_Top_Blue-Red 7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3399FF"/>
        </a:accent1>
        <a:accent2>
          <a:srgbClr val="99FFCC"/>
        </a:accent2>
        <a:accent3>
          <a:srgbClr val="FFFFFF"/>
        </a:accent3>
        <a:accent4>
          <a:srgbClr val="000000"/>
        </a:accent4>
        <a:accent5>
          <a:srgbClr val="ADCAFF"/>
        </a:accent5>
        <a:accent6>
          <a:srgbClr val="8AE7B9"/>
        </a:accent6>
        <a:hlink>
          <a:srgbClr val="CC00CC"/>
        </a:hlink>
        <a:folHlink>
          <a:srgbClr val="B2B2B2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ES Theme" id="{CA97371A-03D3-4B1D-BCE3-48390699BC84}" vid="{6D67B392-D226-40BA-836F-E08FCFE6E03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L54"/>
  <sheetViews>
    <sheetView showGridLines="0" tabSelected="1" zoomScale="77" zoomScaleNormal="77" workbookViewId="0">
      <selection activeCell="B2" sqref="B2:H2"/>
    </sheetView>
  </sheetViews>
  <sheetFormatPr defaultColWidth="8.875" defaultRowHeight="33.950000000000003" customHeight="1" x14ac:dyDescent="0.2"/>
  <cols>
    <col min="1" max="1" width="2.625" style="2" customWidth="1"/>
    <col min="2" max="2" width="43.875" style="2" customWidth="1"/>
    <col min="3" max="3" width="43.375" style="2" customWidth="1"/>
    <col min="4" max="4" width="18.375" style="21" customWidth="1"/>
    <col min="5" max="5" width="14.5" style="2" customWidth="1"/>
    <col min="6" max="6" width="13" style="21" customWidth="1"/>
    <col min="7" max="8" width="13" style="2" customWidth="1"/>
    <col min="9" max="9" width="18.875" style="2" customWidth="1"/>
    <col min="10" max="10" width="30.5" style="3" customWidth="1"/>
    <col min="11" max="11" width="12.875" style="2" customWidth="1"/>
    <col min="12" max="12" width="11.375" style="2" customWidth="1"/>
    <col min="13" max="16384" width="8.875" style="2"/>
  </cols>
  <sheetData>
    <row r="1" spans="1:12" ht="16.5" customHeight="1" thickBot="1" x14ac:dyDescent="0.25"/>
    <row r="2" spans="1:12" s="5" customFormat="1" ht="48.75" customHeight="1" x14ac:dyDescent="0.2">
      <c r="A2" s="1"/>
      <c r="B2" s="107" t="s">
        <v>76</v>
      </c>
      <c r="C2" s="108"/>
      <c r="D2" s="108"/>
      <c r="E2" s="108"/>
      <c r="F2" s="108"/>
      <c r="G2" s="108"/>
      <c r="H2" s="109"/>
      <c r="I2" s="2"/>
      <c r="J2" s="3"/>
      <c r="K2" s="4"/>
      <c r="L2" s="2"/>
    </row>
    <row r="3" spans="1:12" s="5" customFormat="1" ht="20.45" customHeight="1" x14ac:dyDescent="0.2">
      <c r="A3" s="1"/>
      <c r="B3" s="84" t="s">
        <v>78</v>
      </c>
      <c r="C3" s="114" t="s">
        <v>0</v>
      </c>
      <c r="D3" s="117"/>
      <c r="E3" s="114" t="s">
        <v>1</v>
      </c>
      <c r="F3" s="117"/>
      <c r="G3" s="114" t="s">
        <v>2</v>
      </c>
      <c r="H3" s="115"/>
      <c r="I3" s="2"/>
      <c r="J3" s="3"/>
      <c r="K3" s="4"/>
      <c r="L3" s="2"/>
    </row>
    <row r="4" spans="1:12" s="5" customFormat="1" ht="20.45" customHeight="1" x14ac:dyDescent="0.2">
      <c r="A4" s="1"/>
      <c r="B4" s="85" t="s">
        <v>3</v>
      </c>
      <c r="C4" s="110" t="s">
        <v>4</v>
      </c>
      <c r="D4" s="118"/>
      <c r="E4" s="112" t="s">
        <v>5</v>
      </c>
      <c r="F4" s="116"/>
      <c r="G4" s="112" t="s">
        <v>6</v>
      </c>
      <c r="H4" s="113"/>
      <c r="I4" s="2"/>
      <c r="J4" s="3"/>
      <c r="K4" s="4"/>
      <c r="L4" s="2"/>
    </row>
    <row r="5" spans="1:12" ht="20.45" customHeight="1" x14ac:dyDescent="0.2">
      <c r="B5" s="85" t="s">
        <v>7</v>
      </c>
      <c r="C5" s="110" t="s">
        <v>8</v>
      </c>
      <c r="D5" s="118"/>
      <c r="E5" s="112" t="s">
        <v>9</v>
      </c>
      <c r="F5" s="116"/>
      <c r="G5" s="110" t="s">
        <v>10</v>
      </c>
      <c r="H5" s="111"/>
      <c r="K5" s="4"/>
    </row>
    <row r="6" spans="1:12" ht="20.45" customHeight="1" x14ac:dyDescent="0.2">
      <c r="B6" s="85" t="s">
        <v>11</v>
      </c>
      <c r="C6" s="119" t="s">
        <v>12</v>
      </c>
      <c r="D6" s="120"/>
      <c r="E6" s="112" t="s">
        <v>13</v>
      </c>
      <c r="F6" s="116"/>
      <c r="G6" s="110" t="s">
        <v>14</v>
      </c>
      <c r="H6" s="111"/>
      <c r="K6" s="4"/>
    </row>
    <row r="7" spans="1:12" ht="20.45" customHeight="1" thickBot="1" x14ac:dyDescent="0.25">
      <c r="B7" s="86"/>
      <c r="C7" s="105" t="s">
        <v>15</v>
      </c>
      <c r="D7" s="106"/>
      <c r="E7" s="103"/>
      <c r="F7" s="104"/>
      <c r="G7" s="101"/>
      <c r="H7" s="102"/>
      <c r="K7" s="4"/>
    </row>
    <row r="8" spans="1:12" ht="51.75" customHeight="1" x14ac:dyDescent="0.2">
      <c r="B8" s="6" t="s">
        <v>16</v>
      </c>
      <c r="C8" s="7" t="s">
        <v>17</v>
      </c>
      <c r="D8" s="17" t="s">
        <v>18</v>
      </c>
      <c r="E8" s="17" t="s">
        <v>72</v>
      </c>
      <c r="F8" s="24" t="s">
        <v>69</v>
      </c>
      <c r="G8" s="24" t="s">
        <v>70</v>
      </c>
      <c r="H8" s="18" t="s">
        <v>71</v>
      </c>
      <c r="J8" s="2"/>
    </row>
    <row r="9" spans="1:12" ht="30" customHeight="1" x14ac:dyDescent="0.2">
      <c r="B9" s="26" t="s">
        <v>19</v>
      </c>
      <c r="C9" s="27"/>
      <c r="D9" s="28"/>
      <c r="E9" s="29"/>
      <c r="F9" s="30"/>
      <c r="G9" s="31"/>
      <c r="H9" s="32"/>
      <c r="J9" s="2"/>
    </row>
    <row r="10" spans="1:12" ht="30" customHeight="1" x14ac:dyDescent="0.2">
      <c r="B10" s="45" t="s">
        <v>57</v>
      </c>
      <c r="C10" s="48"/>
      <c r="D10" s="22" t="s">
        <v>20</v>
      </c>
      <c r="E10" s="31"/>
      <c r="F10" s="94"/>
      <c r="G10" s="23"/>
      <c r="H10" s="25">
        <f>SimpleInvoice[[#This Row],[Material Total $]]+SimpleInvoice[[#This Row],[Labor Total $]]</f>
        <v>0</v>
      </c>
      <c r="J10" s="2"/>
    </row>
    <row r="11" spans="1:12" ht="30" customHeight="1" x14ac:dyDescent="0.2">
      <c r="B11" s="26" t="s">
        <v>21</v>
      </c>
      <c r="C11" s="42"/>
      <c r="D11" s="34"/>
      <c r="E11" s="33"/>
      <c r="F11" s="35"/>
      <c r="G11" s="36"/>
      <c r="H11" s="37"/>
      <c r="I11" s="3"/>
      <c r="J11" s="2"/>
    </row>
    <row r="12" spans="1:12" ht="30" customHeight="1" x14ac:dyDescent="0.2">
      <c r="B12" s="45" t="s">
        <v>22</v>
      </c>
      <c r="C12" s="48"/>
      <c r="D12" s="19" t="s">
        <v>23</v>
      </c>
      <c r="E12" s="15"/>
      <c r="F12" s="9"/>
      <c r="G12" s="14"/>
      <c r="H12" s="25">
        <f>SimpleInvoice[[#This Row],[Material Total $]]+SimpleInvoice[[#This Row],[Labor Total $]]</f>
        <v>0</v>
      </c>
      <c r="I12" s="3"/>
      <c r="J12" s="2"/>
    </row>
    <row r="13" spans="1:12" ht="30" customHeight="1" x14ac:dyDescent="0.2">
      <c r="B13" s="45" t="s">
        <v>25</v>
      </c>
      <c r="C13" s="48"/>
      <c r="D13" s="19" t="s">
        <v>23</v>
      </c>
      <c r="E13" s="15"/>
      <c r="F13" s="9"/>
      <c r="G13" s="14"/>
      <c r="H13" s="25">
        <f>SimpleInvoice[[#This Row],[Material Total $]]+SimpleInvoice[[#This Row],[Labor Total $]]</f>
        <v>0</v>
      </c>
      <c r="I13" s="3"/>
      <c r="J13" s="2"/>
    </row>
    <row r="14" spans="1:12" ht="30" customHeight="1" x14ac:dyDescent="0.2">
      <c r="B14" s="45" t="s">
        <v>62</v>
      </c>
      <c r="C14" s="48"/>
      <c r="D14" s="19" t="s">
        <v>23</v>
      </c>
      <c r="E14" s="15"/>
      <c r="F14" s="9"/>
      <c r="G14" s="14"/>
      <c r="H14" s="25">
        <f>SimpleInvoice[[#This Row],[Material Total $]]+SimpleInvoice[[#This Row],[Labor Total $]]</f>
        <v>0</v>
      </c>
      <c r="I14" s="3"/>
      <c r="J14" s="2"/>
    </row>
    <row r="15" spans="1:12" ht="30" customHeight="1" x14ac:dyDescent="0.2">
      <c r="B15" s="45" t="s">
        <v>26</v>
      </c>
      <c r="C15" s="48"/>
      <c r="D15" s="19" t="s">
        <v>27</v>
      </c>
      <c r="E15" s="15"/>
      <c r="F15" s="9"/>
      <c r="G15" s="14"/>
      <c r="H15" s="25">
        <f>SimpleInvoice[[#This Row],[Material Total $]]+SimpleInvoice[[#This Row],[Labor Total $]]</f>
        <v>0</v>
      </c>
      <c r="I15" s="3"/>
      <c r="J15" s="2"/>
    </row>
    <row r="16" spans="1:12" ht="30" customHeight="1" x14ac:dyDescent="0.2">
      <c r="B16" s="47" t="s">
        <v>28</v>
      </c>
      <c r="C16" s="48"/>
      <c r="D16" s="19" t="s">
        <v>27</v>
      </c>
      <c r="E16" s="15"/>
      <c r="F16" s="52"/>
      <c r="G16" s="8"/>
      <c r="H16" s="25">
        <f>SimpleInvoice[[#This Row],[Material Total $]]+SimpleInvoice[[#This Row],[Labor Total $]]</f>
        <v>0</v>
      </c>
      <c r="I16" s="3"/>
      <c r="J16" s="2"/>
    </row>
    <row r="17" spans="2:10" ht="30" customHeight="1" x14ac:dyDescent="0.2">
      <c r="B17" s="45" t="s">
        <v>29</v>
      </c>
      <c r="C17" s="48"/>
      <c r="D17" s="19" t="s">
        <v>20</v>
      </c>
      <c r="E17" s="9"/>
      <c r="F17" s="9"/>
      <c r="G17" s="14"/>
      <c r="H17" s="25">
        <f>SimpleInvoice[[#This Row],[Material Total $]]+SimpleInvoice[[#This Row],[Labor Total $]]</f>
        <v>0</v>
      </c>
      <c r="I17" s="3"/>
      <c r="J17" s="2"/>
    </row>
    <row r="18" spans="2:10" ht="30" customHeight="1" x14ac:dyDescent="0.2">
      <c r="B18" s="47" t="s">
        <v>30</v>
      </c>
      <c r="C18" s="48"/>
      <c r="D18" s="19" t="s">
        <v>20</v>
      </c>
      <c r="E18" s="9"/>
      <c r="F18" s="9"/>
      <c r="G18" s="14"/>
      <c r="H18" s="25">
        <f>SimpleInvoice[[#This Row],[Material Total $]]+SimpleInvoice[[#This Row],[Labor Total $]]</f>
        <v>0</v>
      </c>
      <c r="I18" s="3"/>
      <c r="J18" s="2"/>
    </row>
    <row r="19" spans="2:10" ht="30" customHeight="1" x14ac:dyDescent="0.2">
      <c r="B19" s="47" t="s">
        <v>31</v>
      </c>
      <c r="C19" s="96" t="s">
        <v>32</v>
      </c>
      <c r="D19" s="19" t="s">
        <v>20</v>
      </c>
      <c r="E19" s="9"/>
      <c r="F19" s="9"/>
      <c r="G19" s="14"/>
      <c r="H19" s="25">
        <f>SimpleInvoice[[#This Row],[Material Total $]]+SimpleInvoice[[#This Row],[Labor Total $]]</f>
        <v>0</v>
      </c>
      <c r="I19" s="3"/>
      <c r="J19" s="2"/>
    </row>
    <row r="20" spans="2:10" ht="30" customHeight="1" x14ac:dyDescent="0.2">
      <c r="B20" s="55" t="s">
        <v>58</v>
      </c>
      <c r="C20" s="56"/>
      <c r="D20" s="55"/>
      <c r="E20" s="57"/>
      <c r="F20" s="57"/>
      <c r="G20" s="55"/>
      <c r="H20" s="55"/>
      <c r="I20" s="3"/>
      <c r="J20" s="2"/>
    </row>
    <row r="21" spans="2:10" ht="30" customHeight="1" x14ac:dyDescent="0.2">
      <c r="B21" s="45" t="s">
        <v>60</v>
      </c>
      <c r="C21" s="48"/>
      <c r="D21" s="19" t="s">
        <v>23</v>
      </c>
      <c r="E21" s="8"/>
      <c r="F21" s="9"/>
      <c r="G21" s="14"/>
      <c r="H21" s="25">
        <f>SimpleInvoice[[#This Row],[Material Total $]]+SimpleInvoice[[#This Row],[Labor Total $]]</f>
        <v>0</v>
      </c>
      <c r="I21" s="3"/>
      <c r="J21" s="2"/>
    </row>
    <row r="22" spans="2:10" ht="30" customHeight="1" x14ac:dyDescent="0.2">
      <c r="B22" s="45" t="s">
        <v>33</v>
      </c>
      <c r="C22" s="48"/>
      <c r="D22" s="19" t="s">
        <v>27</v>
      </c>
      <c r="E22" s="8">
        <v>1</v>
      </c>
      <c r="F22" s="9"/>
      <c r="G22" s="14"/>
      <c r="H22" s="25">
        <f>SimpleInvoice[[#This Row],[Material Total $]]+SimpleInvoice[[#This Row],[Labor Total $]]</f>
        <v>0</v>
      </c>
      <c r="I22" s="3"/>
      <c r="J22" s="2"/>
    </row>
    <row r="23" spans="2:10" ht="30" customHeight="1" x14ac:dyDescent="0.2">
      <c r="B23" s="45" t="s">
        <v>26</v>
      </c>
      <c r="C23" s="48"/>
      <c r="D23" s="19" t="s">
        <v>27</v>
      </c>
      <c r="E23" s="15"/>
      <c r="F23" s="52"/>
      <c r="G23" s="8"/>
      <c r="H23" s="25">
        <f>SimpleInvoice[[#This Row],[Material Total $]]+SimpleInvoice[[#This Row],[Labor Total $]]</f>
        <v>0</v>
      </c>
      <c r="I23" s="3"/>
      <c r="J23" s="2"/>
    </row>
    <row r="24" spans="2:10" ht="30" customHeight="1" x14ac:dyDescent="0.2">
      <c r="B24" s="45" t="s">
        <v>59</v>
      </c>
      <c r="C24" s="48"/>
      <c r="D24" s="19" t="s">
        <v>27</v>
      </c>
      <c r="E24" s="15">
        <v>1</v>
      </c>
      <c r="F24" s="53"/>
      <c r="G24" s="54"/>
      <c r="H24" s="25">
        <f>SimpleInvoice[[#This Row],[Material Total $]]+SimpleInvoice[[#This Row],[Labor Total $]]</f>
        <v>0</v>
      </c>
      <c r="I24" s="3"/>
      <c r="J24" s="2"/>
    </row>
    <row r="25" spans="2:10" ht="30" customHeight="1" x14ac:dyDescent="0.2">
      <c r="B25" s="47" t="s">
        <v>31</v>
      </c>
      <c r="C25" s="96" t="s">
        <v>32</v>
      </c>
      <c r="D25" s="19" t="s">
        <v>20</v>
      </c>
      <c r="E25" s="38"/>
      <c r="F25" s="9"/>
      <c r="G25" s="14"/>
      <c r="H25" s="25">
        <f>SimpleInvoice[[#This Row],[Material Total $]]+SimpleInvoice[[#This Row],[Labor Total $]]</f>
        <v>0</v>
      </c>
      <c r="I25" s="3"/>
      <c r="J25" s="2"/>
    </row>
    <row r="26" spans="2:10" ht="30" customHeight="1" x14ac:dyDescent="0.2">
      <c r="B26" s="58" t="s">
        <v>34</v>
      </c>
      <c r="C26" s="59"/>
      <c r="D26" s="60"/>
      <c r="E26" s="61"/>
      <c r="F26" s="62"/>
      <c r="G26" s="63"/>
      <c r="H26" s="64"/>
      <c r="I26" s="3"/>
      <c r="J26" s="2"/>
    </row>
    <row r="27" spans="2:10" s="12" customFormat="1" ht="54" customHeight="1" x14ac:dyDescent="0.2">
      <c r="B27" s="41" t="s">
        <v>35</v>
      </c>
      <c r="C27" s="95" t="s">
        <v>66</v>
      </c>
      <c r="D27" s="20" t="s">
        <v>65</v>
      </c>
      <c r="E27" s="10"/>
      <c r="F27" s="16"/>
      <c r="G27" s="87" t="s">
        <v>24</v>
      </c>
      <c r="H27" s="25">
        <f>SimpleInvoice[[#This Row],[Material Total $]]</f>
        <v>0</v>
      </c>
      <c r="I27" s="11"/>
    </row>
    <row r="28" spans="2:10" s="12" customFormat="1" ht="58.5" customHeight="1" x14ac:dyDescent="0.2">
      <c r="B28" s="41" t="s">
        <v>36</v>
      </c>
      <c r="C28" s="95" t="s">
        <v>66</v>
      </c>
      <c r="D28" s="20" t="s">
        <v>65</v>
      </c>
      <c r="E28" s="10"/>
      <c r="F28" s="16"/>
      <c r="G28" s="88" t="s">
        <v>24</v>
      </c>
      <c r="H28" s="25">
        <f>SimpleInvoice[[#This Row],[Material Total $]]</f>
        <v>0</v>
      </c>
      <c r="I28" s="11"/>
    </row>
    <row r="29" spans="2:10" s="12" customFormat="1" ht="30" customHeight="1" x14ac:dyDescent="0.2">
      <c r="B29" s="41" t="s">
        <v>37</v>
      </c>
      <c r="C29" s="46"/>
      <c r="D29" s="20" t="s">
        <v>27</v>
      </c>
      <c r="E29" s="10"/>
      <c r="F29" s="16"/>
      <c r="G29" s="87" t="s">
        <v>24</v>
      </c>
      <c r="H29" s="25">
        <f>SimpleInvoice[[#This Row],[Material Total $]]</f>
        <v>0</v>
      </c>
      <c r="I29" s="11"/>
    </row>
    <row r="30" spans="2:10" s="12" customFormat="1" ht="30" customHeight="1" x14ac:dyDescent="0.2">
      <c r="B30" s="41" t="s">
        <v>38</v>
      </c>
      <c r="C30" s="95" t="s">
        <v>67</v>
      </c>
      <c r="D30" s="20" t="s">
        <v>27</v>
      </c>
      <c r="E30" s="10"/>
      <c r="F30" s="16"/>
      <c r="G30" s="87" t="s">
        <v>24</v>
      </c>
      <c r="H30" s="25">
        <f>SimpleInvoice[[#This Row],[Material Total $]]</f>
        <v>0</v>
      </c>
      <c r="I30" s="11"/>
    </row>
    <row r="31" spans="2:10" s="12" customFormat="1" ht="30" customHeight="1" x14ac:dyDescent="0.2">
      <c r="B31" s="58" t="s">
        <v>39</v>
      </c>
      <c r="C31" s="61"/>
      <c r="D31" s="60"/>
      <c r="E31" s="61"/>
      <c r="F31" s="62"/>
      <c r="G31" s="63"/>
      <c r="H31" s="64"/>
      <c r="I31" s="11"/>
    </row>
    <row r="32" spans="2:10" s="12" customFormat="1" ht="30" customHeight="1" x14ac:dyDescent="0.2">
      <c r="B32" s="41" t="s">
        <v>40</v>
      </c>
      <c r="C32" s="95" t="s">
        <v>41</v>
      </c>
      <c r="D32" s="20" t="s">
        <v>64</v>
      </c>
      <c r="E32" s="10"/>
      <c r="F32" s="16"/>
      <c r="G32" s="87" t="s">
        <v>24</v>
      </c>
      <c r="H32" s="25">
        <f>SimpleInvoice[[#This Row],[Material Total $]]</f>
        <v>0</v>
      </c>
      <c r="I32" s="11"/>
    </row>
    <row r="33" spans="2:10" s="12" customFormat="1" ht="30" customHeight="1" x14ac:dyDescent="0.2">
      <c r="B33" s="65" t="s">
        <v>42</v>
      </c>
      <c r="C33" s="66"/>
      <c r="D33" s="67"/>
      <c r="E33" s="68"/>
      <c r="F33" s="69"/>
      <c r="G33" s="70"/>
      <c r="H33" s="71"/>
      <c r="I33" s="11"/>
    </row>
    <row r="34" spans="2:10" ht="30" customHeight="1" x14ac:dyDescent="0.2">
      <c r="B34" s="43" t="s">
        <v>63</v>
      </c>
      <c r="C34" s="44" t="s">
        <v>24</v>
      </c>
      <c r="D34" s="20" t="s">
        <v>20</v>
      </c>
      <c r="E34" s="39"/>
      <c r="F34" s="14"/>
      <c r="G34" s="14"/>
      <c r="H34" s="25">
        <f>SimpleInvoice[[#This Row],[Material Total $]]+SimpleInvoice[[#This Row],[Labor Total $]]</f>
        <v>0</v>
      </c>
      <c r="I34" s="3"/>
      <c r="J34" s="2"/>
    </row>
    <row r="35" spans="2:10" ht="30" customHeight="1" x14ac:dyDescent="0.2">
      <c r="B35" s="65" t="s">
        <v>43</v>
      </c>
      <c r="C35" s="65"/>
      <c r="D35" s="65"/>
      <c r="E35" s="65"/>
      <c r="F35" s="69"/>
      <c r="G35" s="65"/>
      <c r="H35" s="71"/>
      <c r="I35" s="3"/>
      <c r="J35" s="2"/>
    </row>
    <row r="36" spans="2:10" ht="30" customHeight="1" x14ac:dyDescent="0.2">
      <c r="B36" s="45" t="s">
        <v>61</v>
      </c>
      <c r="C36" s="46"/>
      <c r="D36" s="19" t="s">
        <v>23</v>
      </c>
      <c r="E36" s="15"/>
      <c r="F36" s="16"/>
      <c r="G36" s="14"/>
      <c r="H36" s="25">
        <f>SimpleInvoice[[#This Row],[Material Total $]]+SimpleInvoice[[#This Row],[Labor Total $]]</f>
        <v>0</v>
      </c>
      <c r="I36" s="3"/>
      <c r="J36" s="2"/>
    </row>
    <row r="37" spans="2:10" ht="30" customHeight="1" x14ac:dyDescent="0.2">
      <c r="B37" s="45" t="s">
        <v>44</v>
      </c>
      <c r="C37" s="46"/>
      <c r="D37" s="19" t="s">
        <v>27</v>
      </c>
      <c r="E37" s="15"/>
      <c r="F37" s="16"/>
      <c r="G37" s="14"/>
      <c r="H37" s="25">
        <f>SimpleInvoice[[#This Row],[Material Total $]]+SimpleInvoice[[#This Row],[Labor Total $]]</f>
        <v>0</v>
      </c>
      <c r="I37" s="3"/>
      <c r="J37" s="2"/>
    </row>
    <row r="38" spans="2:10" ht="30" customHeight="1" x14ac:dyDescent="0.2">
      <c r="B38" s="45" t="s">
        <v>45</v>
      </c>
      <c r="C38" s="46"/>
      <c r="D38" s="19" t="s">
        <v>20</v>
      </c>
      <c r="E38" s="40"/>
      <c r="F38" s="72"/>
      <c r="G38" s="14"/>
      <c r="H38" s="25">
        <f>SimpleInvoice[[#This Row],[Material Total $]]+SimpleInvoice[[#This Row],[Labor Total $]]</f>
        <v>0</v>
      </c>
      <c r="I38" s="3"/>
      <c r="J38" s="2"/>
    </row>
    <row r="39" spans="2:10" ht="30" customHeight="1" x14ac:dyDescent="0.2">
      <c r="B39" s="47" t="s">
        <v>46</v>
      </c>
      <c r="C39" s="46"/>
      <c r="D39" s="19" t="s">
        <v>20</v>
      </c>
      <c r="E39" s="40"/>
      <c r="F39" s="72"/>
      <c r="G39" s="14"/>
      <c r="H39" s="25">
        <f>SimpleInvoice[[#This Row],[Material Total $]]+SimpleInvoice[[#This Row],[Labor Total $]]</f>
        <v>0</v>
      </c>
      <c r="I39" s="3"/>
      <c r="J39" s="2"/>
    </row>
    <row r="40" spans="2:10" ht="30" customHeight="1" x14ac:dyDescent="0.2">
      <c r="B40" s="47" t="s">
        <v>47</v>
      </c>
      <c r="C40" s="95" t="s">
        <v>32</v>
      </c>
      <c r="D40" s="19" t="s">
        <v>20</v>
      </c>
      <c r="E40" s="15"/>
      <c r="F40" s="16"/>
      <c r="G40" s="14"/>
      <c r="H40" s="25">
        <f>SimpleInvoice[[#This Row],[Material Total $]]+SimpleInvoice[[#This Row],[Labor Total $]]</f>
        <v>0</v>
      </c>
      <c r="I40" s="3"/>
      <c r="J40" s="2"/>
    </row>
    <row r="41" spans="2:10" ht="30" customHeight="1" x14ac:dyDescent="0.2">
      <c r="B41" s="65" t="s">
        <v>48</v>
      </c>
      <c r="C41" s="66"/>
      <c r="D41" s="67"/>
      <c r="E41" s="68"/>
      <c r="F41" s="69"/>
      <c r="G41" s="70"/>
      <c r="H41" s="71"/>
      <c r="I41" s="3"/>
      <c r="J41" s="2"/>
    </row>
    <row r="42" spans="2:10" ht="30" customHeight="1" x14ac:dyDescent="0.2">
      <c r="B42" s="41" t="s">
        <v>49</v>
      </c>
      <c r="C42" s="46" t="s">
        <v>24</v>
      </c>
      <c r="D42" s="20" t="s">
        <v>64</v>
      </c>
      <c r="E42" s="10"/>
      <c r="F42" s="16"/>
      <c r="G42" s="87"/>
      <c r="H42" s="25">
        <f>SimpleInvoice[[#This Row],[Material Total $]]</f>
        <v>0</v>
      </c>
      <c r="I42" s="3"/>
      <c r="J42" s="2"/>
    </row>
    <row r="43" spans="2:10" ht="30" customHeight="1" x14ac:dyDescent="0.2">
      <c r="B43" s="41" t="s">
        <v>50</v>
      </c>
      <c r="C43" s="46" t="s">
        <v>24</v>
      </c>
      <c r="D43" s="20" t="s">
        <v>64</v>
      </c>
      <c r="E43" s="10"/>
      <c r="F43" s="16"/>
      <c r="G43" s="87"/>
      <c r="H43" s="25">
        <f>SimpleInvoice[[#This Row],[Material Total $]]</f>
        <v>0</v>
      </c>
      <c r="I43" s="3"/>
      <c r="J43" s="2"/>
    </row>
    <row r="44" spans="2:10" ht="30" customHeight="1" x14ac:dyDescent="0.2">
      <c r="B44" s="41" t="s">
        <v>51</v>
      </c>
      <c r="C44" s="46" t="s">
        <v>24</v>
      </c>
      <c r="D44" s="20" t="s">
        <v>64</v>
      </c>
      <c r="E44" s="10"/>
      <c r="F44" s="16"/>
      <c r="G44" s="87"/>
      <c r="H44" s="25">
        <f>SimpleInvoice[[#This Row],[Material Total $]]</f>
        <v>0</v>
      </c>
      <c r="I44" s="3"/>
      <c r="J44" s="2"/>
    </row>
    <row r="45" spans="2:10" ht="30" customHeight="1" x14ac:dyDescent="0.2">
      <c r="B45" s="91" t="s">
        <v>52</v>
      </c>
      <c r="C45" s="91" t="s">
        <v>24</v>
      </c>
      <c r="D45" s="92" t="s">
        <v>64</v>
      </c>
      <c r="E45" s="91"/>
      <c r="F45" s="91"/>
      <c r="G45" s="89"/>
      <c r="H45" s="90">
        <f>SimpleInvoice[[#This Row],[Material Total $]]</f>
        <v>0</v>
      </c>
      <c r="I45" s="3"/>
      <c r="J45" s="2"/>
    </row>
    <row r="46" spans="2:10" ht="30" customHeight="1" thickBot="1" x14ac:dyDescent="0.25">
      <c r="B46" s="49" t="s">
        <v>31</v>
      </c>
      <c r="C46" s="97" t="s">
        <v>32</v>
      </c>
      <c r="D46" s="75"/>
      <c r="E46" s="76"/>
      <c r="F46" s="77"/>
      <c r="G46" s="93"/>
      <c r="H46" s="25">
        <f>SimpleInvoice[[#This Row],[Material Total $]]</f>
        <v>0</v>
      </c>
      <c r="I46" s="3"/>
      <c r="J46" s="2"/>
    </row>
    <row r="47" spans="2:10" ht="30" customHeight="1" thickBot="1" x14ac:dyDescent="0.25">
      <c r="B47" s="50"/>
      <c r="C47" s="98" t="s">
        <v>53</v>
      </c>
      <c r="D47" s="78"/>
      <c r="E47" s="78"/>
      <c r="F47" s="78" t="s">
        <v>24</v>
      </c>
      <c r="G47" s="78"/>
      <c r="H47" s="79">
        <f>SUM(H10:H10,H12:H19)</f>
        <v>0</v>
      </c>
      <c r="I47" s="3"/>
      <c r="J47" s="2"/>
    </row>
    <row r="48" spans="2:10" ht="30" customHeight="1" thickBot="1" x14ac:dyDescent="0.25">
      <c r="B48" s="50"/>
      <c r="C48" s="98" t="s">
        <v>54</v>
      </c>
      <c r="D48" s="78"/>
      <c r="E48" s="78"/>
      <c r="F48" s="78"/>
      <c r="G48" s="78"/>
      <c r="H48" s="79">
        <f>SUM(H27:H30)</f>
        <v>0</v>
      </c>
      <c r="I48" s="3"/>
      <c r="J48" s="2"/>
    </row>
    <row r="49" spans="2:10" ht="30" customHeight="1" thickBot="1" x14ac:dyDescent="0.25">
      <c r="B49" s="50"/>
      <c r="C49" s="98" t="s">
        <v>55</v>
      </c>
      <c r="D49" s="78"/>
      <c r="E49" s="78"/>
      <c r="F49" s="78"/>
      <c r="G49" s="78"/>
      <c r="H49" s="79">
        <f>H32</f>
        <v>0</v>
      </c>
      <c r="I49" s="3"/>
      <c r="J49" s="2"/>
    </row>
    <row r="50" spans="2:10" ht="30" customHeight="1" thickBot="1" x14ac:dyDescent="0.25">
      <c r="B50" s="50"/>
      <c r="C50" s="98" t="s">
        <v>73</v>
      </c>
      <c r="D50" s="78"/>
      <c r="E50" s="78"/>
      <c r="F50" s="78"/>
      <c r="G50" s="78"/>
      <c r="H50" s="79">
        <f>SUM(H47:H49)</f>
        <v>0</v>
      </c>
      <c r="I50" s="3"/>
      <c r="J50" s="2"/>
    </row>
    <row r="51" spans="2:10" ht="30" customHeight="1" thickBot="1" x14ac:dyDescent="0.25">
      <c r="B51" s="50"/>
      <c r="C51" s="98" t="s">
        <v>74</v>
      </c>
      <c r="D51" s="50"/>
      <c r="E51" s="50"/>
      <c r="F51" s="50"/>
      <c r="G51" s="50"/>
      <c r="H51" s="79">
        <f>SUM(H34:H34,H36:H40,H42:H46)</f>
        <v>0</v>
      </c>
      <c r="I51" s="3"/>
      <c r="J51" s="2"/>
    </row>
    <row r="52" spans="2:10" ht="30" customHeight="1" thickBot="1" x14ac:dyDescent="0.25">
      <c r="B52" s="51"/>
      <c r="C52" s="99" t="s">
        <v>56</v>
      </c>
      <c r="D52" s="80"/>
      <c r="E52" s="80"/>
      <c r="F52" s="80"/>
      <c r="G52" s="80"/>
      <c r="H52" s="80"/>
      <c r="J52" s="2"/>
    </row>
    <row r="53" spans="2:10" ht="33" customHeight="1" thickBot="1" x14ac:dyDescent="0.25">
      <c r="B53" s="51"/>
      <c r="C53" s="100" t="s">
        <v>75</v>
      </c>
      <c r="D53" s="81"/>
      <c r="E53" s="82"/>
      <c r="F53" s="81" t="s">
        <v>24</v>
      </c>
      <c r="G53" s="82"/>
      <c r="H53" s="83">
        <f>H50+H51+H52</f>
        <v>0</v>
      </c>
      <c r="J53" s="2"/>
    </row>
    <row r="54" spans="2:10" ht="33" customHeight="1" thickBot="1" x14ac:dyDescent="0.25">
      <c r="B54" s="100" t="s">
        <v>77</v>
      </c>
      <c r="C54" s="73" t="s">
        <v>68</v>
      </c>
      <c r="D54" s="55"/>
      <c r="E54" s="55"/>
      <c r="F54" s="55"/>
      <c r="G54" s="55"/>
      <c r="H54" s="74">
        <f>SUM(H21:H25)</f>
        <v>0</v>
      </c>
      <c r="I54" s="13"/>
      <c r="J54" s="2"/>
    </row>
  </sheetData>
  <sheetProtection formatCells="0" formatColumns="0" formatRows="0" selectLockedCells="1" sort="0"/>
  <mergeCells count="16">
    <mergeCell ref="G7:H7"/>
    <mergeCell ref="E7:F7"/>
    <mergeCell ref="C7:D7"/>
    <mergeCell ref="B2:H2"/>
    <mergeCell ref="G6:H6"/>
    <mergeCell ref="G5:H5"/>
    <mergeCell ref="G4:H4"/>
    <mergeCell ref="G3:H3"/>
    <mergeCell ref="E6:F6"/>
    <mergeCell ref="E5:F5"/>
    <mergeCell ref="E4:F4"/>
    <mergeCell ref="E3:F3"/>
    <mergeCell ref="C4:D4"/>
    <mergeCell ref="C3:D3"/>
    <mergeCell ref="C6:D6"/>
    <mergeCell ref="C5:D5"/>
  </mergeCells>
  <phoneticPr fontId="3" type="noConversion"/>
  <dataValidations xWindow="760" yWindow="637" count="11">
    <dataValidation allowBlank="1" showErrorMessage="1" prompt="Enter Quantity in this column under this heading" sqref="D8:E10" xr:uid="{00000000-0002-0000-0000-000009000000}"/>
    <dataValidation allowBlank="1" showErrorMessage="1" prompt="Enter Item number in this column under this heading" sqref="B8" xr:uid="{00000000-0002-0000-0000-00000B000000}"/>
    <dataValidation allowBlank="1" showErrorMessage="1" prompt="Enter company City, State, &amp; Zip Code in this cell" sqref="C5" xr:uid="{00000000-0002-0000-0000-000016000000}"/>
    <dataValidation allowBlank="1" showInputMessage="1" showErrorMessage="1" prompt="Create a Simple Invoice in this worksheet" sqref="A2:A4" xr:uid="{00000000-0002-0000-0000-000018000000}"/>
    <dataValidation allowBlank="1" showErrorMessage="1" prompt="Enter company Street Address in this cell" sqref="C4" xr:uid="{00000000-0002-0000-0000-000019000000}"/>
    <dataValidation allowBlank="1" showErrorMessage="1" sqref="B5:C5 G5 B4" xr:uid="{617F1781-BD81-400A-9483-296E23968BF4}"/>
    <dataValidation allowBlank="1" showErrorMessage="1" prompt="Enter company Fax Number in this cell" sqref="G6" xr:uid="{73DA1052-853B-4A34-BD2C-50A8847A106F}"/>
    <dataValidation allowBlank="1" showErrorMessage="1" prompt="Enter Description in this column under this heading" sqref="C8:C10" xr:uid="{00000000-0002-0000-0000-00000A000000}"/>
    <dataValidation allowBlank="1" showErrorMessage="1" prompt="Enter Invoice Date in the cell at right" sqref="B3 C4" xr:uid="{F323D61C-E2CC-4ECF-8368-364D6C998CCB}"/>
    <dataValidation allowBlank="1" showErrorMessage="1" prompt="Modify Company Name in this cell. Enter company address, phone, fax,  email &amp; website in cells B2 to G3. Enter Billing details in cells B4 to G7" sqref="E3:E4" xr:uid="{00000000-0002-0000-0000-000017000000}"/>
    <dataValidation allowBlank="1" showErrorMessage="1" prompt="Enter Unit Price in this column under this heading" sqref="F8:H10 H12:H19 H21:H25 H32 H27:H30 H34 H36:H40 H42:H46" xr:uid="{00000000-0002-0000-0000-000008000000}"/>
  </dataValidations>
  <printOptions horizontalCentered="1"/>
  <pageMargins left="0.7" right="0.7" top="1" bottom="1" header="0.3" footer="0.3"/>
  <pageSetup scale="44" fitToHeight="0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81C3C2B3B1E34BAF9CB24856428172" ma:contentTypeVersion="16" ma:contentTypeDescription="Create a new document." ma:contentTypeScope="" ma:versionID="4ce86d25fa75aacd969b7c6acfe1ae98">
  <xsd:schema xmlns:xsd="http://www.w3.org/2001/XMLSchema" xmlns:xs="http://www.w3.org/2001/XMLSchema" xmlns:p="http://schemas.microsoft.com/office/2006/metadata/properties" xmlns:ns2="c94ac7cc-5d14-4e9b-bc50-2b2ba43ce9ec" xmlns:ns3="63d31250-ea00-458f-94f6-af4a64f37f97" xmlns:ns4="748b2d9f-8bc9-4365-8c41-1fcc7ecbbcfa" targetNamespace="http://schemas.microsoft.com/office/2006/metadata/properties" ma:root="true" ma:fieldsID="1abf123e70b511def99b1df1726fba55" ns2:_="" ns3:_="" ns4:_="">
    <xsd:import namespace="c94ac7cc-5d14-4e9b-bc50-2b2ba43ce9ec"/>
    <xsd:import namespace="63d31250-ea00-458f-94f6-af4a64f37f97"/>
    <xsd:import namespace="748b2d9f-8bc9-4365-8c41-1fcc7ecbbc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ac7cc-5d14-4e9b-bc50-2b2ba43ce9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c73404c-21bf-4c61-9cc0-b139490ad1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d31250-ea00-458f-94f6-af4a64f37f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36ba064-7e54-410a-8cfc-0a86ba5e5e81}" ma:internalName="TaxCatchAll" ma:showField="CatchAllData" ma:web="748b2d9f-8bc9-4365-8c41-1fcc7ecbbc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b2d9f-8bc9-4365-8c41-1fcc7ecbbcfa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8b2d9f-8bc9-4365-8c41-1fcc7ecbbcfa">
      <UserInfo>
        <DisplayName/>
        <AccountId xsi:nil="true"/>
        <AccountType/>
      </UserInfo>
    </SharedWithUsers>
    <TaxCatchAll xmlns="63d31250-ea00-458f-94f6-af4a64f37f97" xsi:nil="true"/>
    <lcf76f155ced4ddcb4097134ff3c332f xmlns="c94ac7cc-5d14-4e9b-bc50-2b2ba43ce9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D3031D-0C1A-4A05-91C7-363EC2D6B2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94BC7D-D72F-4D9A-B326-9628B65B6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4ac7cc-5d14-4e9b-bc50-2b2ba43ce9ec"/>
    <ds:schemaRef ds:uri="63d31250-ea00-458f-94f6-af4a64f37f97"/>
    <ds:schemaRef ds:uri="748b2d9f-8bc9-4365-8c41-1fcc7ecbbc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FFF974-73B9-4750-BCF6-A9F84E279814}">
  <ds:schemaRefs>
    <ds:schemaRef ds:uri="http://schemas.microsoft.com/office/2006/metadata/properties"/>
    <ds:schemaRef ds:uri="http://schemas.microsoft.com/office/infopath/2007/PartnerControls"/>
    <ds:schemaRef ds:uri="748b2d9f-8bc9-4365-8c41-1fcc7ecbbcfa"/>
    <ds:schemaRef ds:uri="63d31250-ea00-458f-94f6-af4a64f37f97"/>
    <ds:schemaRef ds:uri="c94ac7cc-5d14-4e9b-bc50-2b2ba43ce9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Estimate</vt:lpstr>
      <vt:lpstr>ColumnTitle1</vt:lpstr>
      <vt:lpstr>Estimate!Print_Area</vt:lpstr>
      <vt:lpstr>Estimate!Print_Titles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2021-09-09T20:09:54Z</dcterms:created>
  <dcterms:modified xsi:type="dcterms:W3CDTF">2025-03-28T13:49:03Z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0x010100807D5C33BCBFE949BFE0F6729FE835E5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